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<sst xmlns="http://schemas.openxmlformats.org/spreadsheetml/2006/main" count="71" uniqueCount="71">
  <si>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</si>
  <si>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June  2022-23</t>
  </si>
  <si>
    <t xml:space="preserve">( No. in actuals, Amt. in  Thousands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</si>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</sst>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4025301</v>
      </c>
      <c r="L12" s="16">
        <v>604746026</v>
      </c>
      <c r="M12" s="15">
        <v>652228</v>
      </c>
      <c r="N12" s="16">
        <v>109933150.19</v>
      </c>
      <c r="O12" s="16">
        <f ref="O12:P41" t="shared" si="3">M12*100/K12</f>
      </c>
      <c r="P12" s="16">
        <f t="shared" si="3"/>
      </c>
      <c r="Q12" s="15">
        <v>3788948</v>
      </c>
      <c r="R12" s="16">
        <v>587378183.74</v>
      </c>
      <c r="S12" s="15">
        <v>786767</v>
      </c>
      <c r="T12" s="16">
        <v>160402427</v>
      </c>
      <c r="U12" s="15">
        <v>128139</v>
      </c>
      <c r="V12" s="16">
        <v>41111858.46</v>
      </c>
      <c r="W12" s="16">
        <f ref="W12:X41" t="shared" si="5">U12*100/S12</f>
      </c>
      <c r="X12" s="16">
        <f t="shared" si="5"/>
      </c>
      <c r="Y12" s="15">
        <v>394342</v>
      </c>
      <c r="Z12" s="16">
        <v>154941097.92</v>
      </c>
      <c r="AA12" s="15">
        <v>937003</v>
      </c>
      <c r="AB12" s="16">
        <v>136011799</v>
      </c>
      <c r="AC12" s="15">
        <v>314660</v>
      </c>
      <c r="AD12" s="16">
        <v>29442928.09</v>
      </c>
      <c r="AE12" s="16">
        <f ref="AE12:AF41" t="shared" si="7">AC12*100/AA12</f>
      </c>
      <c r="AF12" s="16">
        <f t="shared" si="7"/>
      </c>
      <c r="AG12" s="15">
        <v>1550706</v>
      </c>
      <c r="AH12" s="16">
        <v>190994122.71</v>
      </c>
      <c r="AI12" s="15">
        <v>0</v>
      </c>
      <c r="AJ12" s="16">
        <v>0</v>
      </c>
      <c r="AK12" s="15">
        <v>1</v>
      </c>
      <c r="AL12" s="16">
        <v>1.06</v>
      </c>
      <c r="AM12" s="16">
        <f ref="AM12:AN41" t="shared" si="9">AK12*100/AI12</f>
      </c>
      <c r="AN12" s="16">
        <f t="shared" si="9"/>
      </c>
      <c r="AO12" s="15">
        <v>1078</v>
      </c>
      <c r="AP12" s="16">
        <v>223469.48</v>
      </c>
      <c r="AQ12" s="15">
        <v>837436</v>
      </c>
      <c r="AR12" s="16">
        <v>108134678</v>
      </c>
      <c r="AS12" s="15">
        <v>80084</v>
      </c>
      <c r="AT12" s="16">
        <v>11304069.55</v>
      </c>
      <c r="AU12" s="16">
        <f ref="AU12:AV41" t="shared" si="11">AS12*100/AQ12</f>
      </c>
      <c r="AV12" s="16">
        <f t="shared" si="11"/>
      </c>
      <c r="AW12" s="15">
        <v>1414437</v>
      </c>
      <c r="AX12" s="16">
        <v>81802587.75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3942992</v>
      </c>
      <c r="L13" s="20">
        <v>518237499</v>
      </c>
      <c r="M13" s="19">
        <v>625399</v>
      </c>
      <c r="N13" s="20">
        <v>94443815.2</v>
      </c>
      <c r="O13" s="20">
        <f>M13*100/K13</f>
      </c>
      <c r="P13" s="20">
        <f>N13*100/L13</f>
      </c>
      <c r="Q13" s="19">
        <v>3673984</v>
      </c>
      <c r="R13" s="20">
        <v>506769829.77</v>
      </c>
      <c r="S13" s="19">
        <v>743337</v>
      </c>
      <c r="T13" s="20">
        <v>114998531</v>
      </c>
      <c r="U13" s="19">
        <v>125878</v>
      </c>
      <c r="V13" s="20">
        <v>27670692.23</v>
      </c>
      <c r="W13" s="20">
        <f ref="W13:W15" t="shared" si="14">U13*100/S13</f>
      </c>
      <c r="X13" s="20">
        <f ref="X13:X15" t="shared" si="15">V13*100/T13</f>
      </c>
      <c r="Y13" s="19">
        <v>381155</v>
      </c>
      <c r="Z13" s="20">
        <v>117291682.28</v>
      </c>
      <c r="AA13" s="19">
        <v>918649</v>
      </c>
      <c r="AB13" s="20">
        <v>118450893</v>
      </c>
      <c r="AC13" s="19">
        <v>314660</v>
      </c>
      <c r="AD13" s="20">
        <v>29442928</v>
      </c>
      <c r="AE13" s="20">
        <f ref="AE13:AE15" t="shared" si="16">AC13*100/AA13</f>
      </c>
      <c r="AF13" s="20">
        <f ref="AF13:AF15" t="shared" si="17">AD13*100/AB13</f>
      </c>
      <c r="AG13" s="19">
        <v>1550706</v>
      </c>
      <c r="AH13" s="20">
        <v>190994122.66</v>
      </c>
      <c r="AI13" s="19">
        <v>0</v>
      </c>
      <c r="AJ13" s="20">
        <v>0</v>
      </c>
      <c r="AK13" s="19">
        <v>1</v>
      </c>
      <c r="AL13" s="20">
        <v>1.06</v>
      </c>
      <c r="AM13" s="20">
        <f ref="AM13:AM15" t="shared" si="18">AK13*100/AI13</f>
      </c>
      <c r="AN13" s="20">
        <f ref="AN13:AN15" t="shared" si="19">AL13*100/AJ13</f>
      </c>
      <c r="AO13" s="19">
        <v>1078</v>
      </c>
      <c r="AP13" s="20">
        <v>223469.48</v>
      </c>
      <c r="AQ13" s="19">
        <v>829227</v>
      </c>
      <c r="AR13" s="20">
        <v>100630395</v>
      </c>
      <c r="AS13" s="19">
        <v>80079</v>
      </c>
      <c r="AT13" s="20">
        <v>7291889.56</v>
      </c>
      <c r="AU13" s="20">
        <f ref="AU13:AU15" t="shared" si="20">AS13*100/AQ13</f>
      </c>
      <c r="AV13" s="20">
        <f ref="AV13:AV15" t="shared" si="21">AT13*100/AR13</f>
      </c>
      <c r="AW13" s="19">
        <v>1414236</v>
      </c>
      <c r="AX13" s="20">
        <v>67634850.48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28919</v>
      </c>
      <c r="L14" s="20">
        <v>23164784</v>
      </c>
      <c r="M14" s="19">
        <v>1550</v>
      </c>
      <c r="N14" s="20">
        <v>449234.92</v>
      </c>
      <c r="O14" s="20">
        <f ref="O14:O15" t="shared" si="22">M14*100/K14</f>
      </c>
      <c r="P14" s="20">
        <f ref="P14:P15" t="shared" si="23">N14*100/L14</f>
      </c>
      <c r="Q14" s="19">
        <v>55790</v>
      </c>
      <c r="R14" s="20">
        <v>14379330.34</v>
      </c>
      <c r="S14" s="19">
        <v>13371</v>
      </c>
      <c r="T14" s="20">
        <v>11006195</v>
      </c>
      <c r="U14" s="19">
        <v>133</v>
      </c>
      <c r="V14" s="20">
        <v>2311612.25</v>
      </c>
      <c r="W14" s="20">
        <f t="shared" si="14"/>
      </c>
      <c r="X14" s="20">
        <f t="shared" si="15"/>
      </c>
      <c r="Y14" s="19">
        <v>474</v>
      </c>
      <c r="Z14" s="20">
        <v>7282674.04</v>
      </c>
      <c r="AA14" s="19">
        <v>6531</v>
      </c>
      <c r="AB14" s="20">
        <v>4654904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0</v>
      </c>
      <c r="AL14" s="20">
        <v>0</v>
      </c>
      <c r="AM14" s="20">
        <f t="shared" si="18"/>
      </c>
      <c r="AN14" s="20">
        <f t="shared" si="19"/>
      </c>
      <c r="AO14" s="19">
        <v>0</v>
      </c>
      <c r="AP14" s="20">
        <v>0</v>
      </c>
      <c r="AQ14" s="19">
        <v>3388</v>
      </c>
      <c r="AR14" s="20">
        <v>2190772</v>
      </c>
      <c r="AS14" s="19">
        <v>2</v>
      </c>
      <c r="AT14" s="20">
        <v>12179.72</v>
      </c>
      <c r="AU14" s="20">
        <f t="shared" si="20"/>
      </c>
      <c r="AV14" s="20">
        <f t="shared" si="21"/>
      </c>
      <c r="AW14" s="19">
        <v>191</v>
      </c>
      <c r="AX14" s="20">
        <v>167735.5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53390</v>
      </c>
      <c r="L15" s="20">
        <v>63343743</v>
      </c>
      <c r="M15" s="19">
        <v>25279</v>
      </c>
      <c r="N15" s="20">
        <v>15040099.88</v>
      </c>
      <c r="O15" s="20">
        <f t="shared" si="22"/>
      </c>
      <c r="P15" s="20">
        <f t="shared" si="23"/>
      </c>
      <c r="Q15" s="19">
        <v>59174</v>
      </c>
      <c r="R15" s="20">
        <v>66229023.48</v>
      </c>
      <c r="S15" s="19">
        <v>30059</v>
      </c>
      <c r="T15" s="20">
        <v>34397701</v>
      </c>
      <c r="U15" s="19">
        <v>2128</v>
      </c>
      <c r="V15" s="20">
        <v>11129553.8</v>
      </c>
      <c r="W15" s="20">
        <f t="shared" si="14"/>
      </c>
      <c r="X15" s="20">
        <f t="shared" si="15"/>
      </c>
      <c r="Y15" s="19">
        <v>12713</v>
      </c>
      <c r="Z15" s="20">
        <v>30366741.49</v>
      </c>
      <c r="AA15" s="19">
        <v>11823</v>
      </c>
      <c r="AB15" s="20">
        <v>12906002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0</v>
      </c>
      <c r="AL15" s="20">
        <v>0</v>
      </c>
      <c r="AM15" s="20">
        <f t="shared" si="18"/>
      </c>
      <c r="AN15" s="20">
        <f t="shared" si="19"/>
      </c>
      <c r="AO15" s="19">
        <v>0</v>
      </c>
      <c r="AP15" s="20">
        <v>0</v>
      </c>
      <c r="AQ15" s="19">
        <v>4821</v>
      </c>
      <c r="AR15" s="20">
        <v>5313511</v>
      </c>
      <c r="AS15" s="19">
        <v>3</v>
      </c>
      <c r="AT15" s="20">
        <v>4000000.16</v>
      </c>
      <c r="AU15" s="20">
        <f t="shared" si="20"/>
      </c>
      <c r="AV15" s="20">
        <f t="shared" si="21"/>
      </c>
      <c r="AW15" s="19">
        <v>10</v>
      </c>
      <c r="AX15" s="20">
        <v>14000001.76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18</v>
      </c>
      <c r="N16" s="20">
        <v>3340</v>
      </c>
      <c r="O16" s="20">
        <f ref="O16:O17" t="shared" si="32">M16*100/K16</f>
      </c>
      <c r="P16" s="20">
        <f ref="P16:P17" t="shared" si="33">N16*100/L16</f>
      </c>
      <c r="Q16" s="19">
        <v>20</v>
      </c>
      <c r="R16" s="20">
        <v>10227.17</v>
      </c>
      <c r="S16" s="19">
        <v>0</v>
      </c>
      <c r="T16" s="20">
        <v>0</v>
      </c>
      <c r="U16" s="19">
        <v>44</v>
      </c>
      <c r="V16" s="20">
        <v>645727.44</v>
      </c>
      <c r="W16" s="20">
        <f ref="W16:W17" t="shared" si="34">U16*100/S16</f>
      </c>
      <c r="X16" s="20">
        <f ref="X16:X17" t="shared" si="35">V16*100/T16</f>
      </c>
      <c r="Y16" s="19">
        <v>47</v>
      </c>
      <c r="Z16" s="20">
        <v>647444.91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382392</v>
      </c>
      <c r="L17" s="20">
        <v>57449600</v>
      </c>
      <c r="M17" s="19">
        <v>632377</v>
      </c>
      <c r="N17" s="20">
        <v>84786022.11</v>
      </c>
      <c r="O17" s="20">
        <f t="shared" si="32"/>
      </c>
      <c r="P17" s="20">
        <f t="shared" si="33"/>
      </c>
      <c r="Q17" s="19">
        <v>2441740</v>
      </c>
      <c r="R17" s="20">
        <v>309989109.92</v>
      </c>
      <c r="S17" s="19">
        <v>74733</v>
      </c>
      <c r="T17" s="20">
        <v>15237900</v>
      </c>
      <c r="U17" s="19">
        <v>141938</v>
      </c>
      <c r="V17" s="20">
        <v>11091714.1</v>
      </c>
      <c r="W17" s="20">
        <f t="shared" si="34"/>
      </c>
      <c r="X17" s="20">
        <f t="shared" si="35"/>
      </c>
      <c r="Y17" s="19">
        <v>218211</v>
      </c>
      <c r="Z17" s="20">
        <v>48223067.99</v>
      </c>
      <c r="AA17" s="19">
        <v>89035</v>
      </c>
      <c r="AB17" s="20">
        <v>12921200</v>
      </c>
      <c r="AC17" s="19">
        <v>202911</v>
      </c>
      <c r="AD17" s="20">
        <v>19252488.79</v>
      </c>
      <c r="AE17" s="20">
        <f t="shared" si="36"/>
      </c>
      <c r="AF17" s="20">
        <f t="shared" si="37"/>
      </c>
      <c r="AG17" s="19">
        <v>641617</v>
      </c>
      <c r="AH17" s="20">
        <v>68269258.19</v>
      </c>
      <c r="AI17" s="19">
        <v>0</v>
      </c>
      <c r="AJ17" s="20">
        <v>0</v>
      </c>
      <c r="AK17" s="19">
        <v>0</v>
      </c>
      <c r="AL17" s="20">
        <v>0</v>
      </c>
      <c r="AM17" s="20">
        <f t="shared" si="38"/>
      </c>
      <c r="AN17" s="20">
        <f t="shared" si="39"/>
      </c>
      <c r="AO17" s="19">
        <v>0</v>
      </c>
      <c r="AP17" s="20">
        <v>0</v>
      </c>
      <c r="AQ17" s="19">
        <v>79553</v>
      </c>
      <c r="AR17" s="20">
        <v>10273400</v>
      </c>
      <c r="AS17" s="19">
        <v>76600</v>
      </c>
      <c r="AT17" s="20">
        <v>5676535.5</v>
      </c>
      <c r="AU17" s="20">
        <f t="shared" si="40"/>
      </c>
      <c r="AV17" s="20">
        <f t="shared" si="41"/>
      </c>
      <c r="AW17" s="19">
        <v>1220161</v>
      </c>
      <c r="AX17" s="20">
        <v>45260212.42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531774</v>
      </c>
      <c r="L18" s="16">
        <v>274297676</v>
      </c>
      <c r="M18" s="15">
        <v>55490</v>
      </c>
      <c r="N18" s="16">
        <v>70079617.52</v>
      </c>
      <c r="O18" s="16">
        <f t="shared" si="3"/>
      </c>
      <c r="P18" s="16">
        <f t="shared" si="3"/>
      </c>
      <c r="Q18" s="15">
        <v>539843</v>
      </c>
      <c r="R18" s="16">
        <v>438164402.44</v>
      </c>
      <c r="S18" s="15">
        <v>313953</v>
      </c>
      <c r="T18" s="16">
        <v>221169488</v>
      </c>
      <c r="U18" s="15">
        <v>31479</v>
      </c>
      <c r="V18" s="16">
        <v>149975427.83</v>
      </c>
      <c r="W18" s="16">
        <f t="shared" si="5"/>
      </c>
      <c r="X18" s="16">
        <f t="shared" si="5"/>
      </c>
      <c r="Y18" s="15">
        <v>233212</v>
      </c>
      <c r="Z18" s="16">
        <v>433290129.97</v>
      </c>
      <c r="AA18" s="15">
        <v>6510</v>
      </c>
      <c r="AB18" s="16">
        <v>2362045</v>
      </c>
      <c r="AC18" s="15">
        <v>17390</v>
      </c>
      <c r="AD18" s="16">
        <v>2281102.47</v>
      </c>
      <c r="AE18" s="16">
        <f t="shared" si="7"/>
      </c>
      <c r="AF18" s="16">
        <f t="shared" si="7"/>
      </c>
      <c r="AG18" s="15">
        <v>102338</v>
      </c>
      <c r="AH18" s="16">
        <v>16126589.59</v>
      </c>
      <c r="AI18" s="15">
        <v>2498</v>
      </c>
      <c r="AJ18" s="16">
        <v>1218339</v>
      </c>
      <c r="AK18" s="15">
        <v>1</v>
      </c>
      <c r="AL18" s="16">
        <v>379.32</v>
      </c>
      <c r="AM18" s="16">
        <f t="shared" si="9"/>
      </c>
      <c r="AN18" s="16">
        <f t="shared" si="9"/>
      </c>
      <c r="AO18" s="15">
        <v>2503</v>
      </c>
      <c r="AP18" s="16">
        <v>1096613.14</v>
      </c>
      <c r="AQ18" s="15">
        <v>2683</v>
      </c>
      <c r="AR18" s="16">
        <v>1061017</v>
      </c>
      <c r="AS18" s="15">
        <v>1208</v>
      </c>
      <c r="AT18" s="16">
        <v>180664.62</v>
      </c>
      <c r="AU18" s="16">
        <f t="shared" si="11"/>
      </c>
      <c r="AV18" s="16">
        <f t="shared" si="11"/>
      </c>
      <c r="AW18" s="15">
        <v>20885</v>
      </c>
      <c r="AX18" s="16">
        <v>1909396.22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366140</v>
      </c>
      <c r="L19" s="20">
        <v>117073629</v>
      </c>
      <c r="M19" s="19">
        <v>51031</v>
      </c>
      <c r="N19" s="20">
        <v>27154352.35</v>
      </c>
      <c r="O19" s="20">
        <f t="shared" si="3"/>
      </c>
      <c r="P19" s="20">
        <f t="shared" si="3"/>
      </c>
      <c r="Q19" s="19">
        <v>467312</v>
      </c>
      <c r="R19" s="20">
        <v>204419707.94</v>
      </c>
      <c r="S19" s="19">
        <v>193876</v>
      </c>
      <c r="T19" s="20">
        <v>71870489</v>
      </c>
      <c r="U19" s="19">
        <v>24521</v>
      </c>
      <c r="V19" s="20">
        <v>44933296.9</v>
      </c>
      <c r="W19" s="20">
        <f t="shared" si="5"/>
      </c>
      <c r="X19" s="20">
        <f t="shared" si="5"/>
      </c>
      <c r="Y19" s="19">
        <v>174674</v>
      </c>
      <c r="Z19" s="20">
        <v>145239006.64</v>
      </c>
      <c r="AA19" s="19">
        <v>4739</v>
      </c>
      <c r="AB19" s="20">
        <v>1166786</v>
      </c>
      <c r="AC19" s="19">
        <v>17390</v>
      </c>
      <c r="AD19" s="20">
        <v>2281102.47</v>
      </c>
      <c r="AE19" s="20">
        <f t="shared" si="7"/>
      </c>
      <c r="AF19" s="20">
        <f t="shared" si="7"/>
      </c>
      <c r="AG19" s="19">
        <v>102338</v>
      </c>
      <c r="AH19" s="20">
        <v>16126589.59</v>
      </c>
      <c r="AI19" s="19">
        <v>2498</v>
      </c>
      <c r="AJ19" s="20">
        <v>1218339</v>
      </c>
      <c r="AK19" s="19">
        <v>0</v>
      </c>
      <c r="AL19" s="20">
        <v>0</v>
      </c>
      <c r="AM19" s="20">
        <f t="shared" si="9"/>
      </c>
      <c r="AN19" s="20">
        <f t="shared" si="9"/>
      </c>
      <c r="AO19" s="19">
        <v>2407</v>
      </c>
      <c r="AP19" s="20">
        <v>1028219.08</v>
      </c>
      <c r="AQ19" s="19">
        <v>1700</v>
      </c>
      <c r="AR19" s="20">
        <v>403097</v>
      </c>
      <c r="AS19" s="19">
        <v>1196</v>
      </c>
      <c r="AT19" s="20">
        <v>180662.41</v>
      </c>
      <c r="AU19" s="20">
        <f t="shared" si="11"/>
      </c>
      <c r="AV19" s="20">
        <f t="shared" si="11"/>
      </c>
      <c r="AW19" s="19">
        <v>20692</v>
      </c>
      <c r="AX19" s="20">
        <v>1909372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144308</v>
      </c>
      <c r="L20" s="20">
        <v>77494351</v>
      </c>
      <c r="M20" s="19">
        <v>3469</v>
      </c>
      <c r="N20" s="20">
        <v>26651795.19</v>
      </c>
      <c r="O20" s="20">
        <f t="shared" si="3"/>
      </c>
      <c r="P20" s="20">
        <f t="shared" si="3"/>
      </c>
      <c r="Q20" s="19">
        <v>61310</v>
      </c>
      <c r="R20" s="20">
        <v>143513991.72</v>
      </c>
      <c r="S20" s="19">
        <v>92280</v>
      </c>
      <c r="T20" s="20">
        <v>50142046</v>
      </c>
      <c r="U20" s="19">
        <v>4777</v>
      </c>
      <c r="V20" s="20">
        <v>60122082.6</v>
      </c>
      <c r="W20" s="20">
        <f ref="W20:W29" t="shared" si="66">U20*100/S20</f>
      </c>
      <c r="X20" s="20">
        <f ref="X20:X29" t="shared" si="67">V20*100/T20</f>
      </c>
      <c r="Y20" s="19">
        <v>48441</v>
      </c>
      <c r="Z20" s="20">
        <v>164132414.81</v>
      </c>
      <c r="AA20" s="19">
        <v>1311</v>
      </c>
      <c r="AB20" s="20">
        <v>563065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1</v>
      </c>
      <c r="AL20" s="20">
        <v>379.32</v>
      </c>
      <c r="AM20" s="20">
        <f ref="AM20:AM29" t="shared" si="68">AK20*100/AI20</f>
      </c>
      <c r="AN20" s="20">
        <f ref="AN20:AN29" t="shared" si="69">AL20*100/AJ20</f>
      </c>
      <c r="AO20" s="19">
        <v>86</v>
      </c>
      <c r="AP20" s="20">
        <v>60824.47</v>
      </c>
      <c r="AQ20" s="19">
        <v>721</v>
      </c>
      <c r="AR20" s="20">
        <v>288488</v>
      </c>
      <c r="AS20" s="19">
        <v>10</v>
      </c>
      <c r="AT20" s="20">
        <v>0.95</v>
      </c>
      <c r="AU20" s="20">
        <f t="shared" si="11"/>
      </c>
      <c r="AV20" s="20">
        <f t="shared" si="11"/>
      </c>
      <c r="AW20" s="19">
        <v>185</v>
      </c>
      <c r="AX20" s="20">
        <v>19.2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21326</v>
      </c>
      <c r="L21" s="20">
        <v>79729696</v>
      </c>
      <c r="M21" s="19">
        <v>734</v>
      </c>
      <c r="N21" s="20">
        <v>15515358.08</v>
      </c>
      <c r="O21" s="20">
        <f t="shared" si="3"/>
      </c>
      <c r="P21" s="20">
        <f t="shared" si="3"/>
      </c>
      <c r="Q21" s="19">
        <v>4057</v>
      </c>
      <c r="R21" s="20">
        <v>84989095.26</v>
      </c>
      <c r="S21" s="19">
        <v>27797</v>
      </c>
      <c r="T21" s="20">
        <v>99156953</v>
      </c>
      <c r="U21" s="19">
        <v>2181</v>
      </c>
      <c r="V21" s="20">
        <v>44920048.33</v>
      </c>
      <c r="W21" s="20">
        <f t="shared" si="66"/>
      </c>
      <c r="X21" s="20">
        <f t="shared" si="67"/>
      </c>
      <c r="Y21" s="19">
        <v>9913</v>
      </c>
      <c r="Z21" s="20">
        <v>123819528.52</v>
      </c>
      <c r="AA21" s="19">
        <v>460</v>
      </c>
      <c r="AB21" s="20">
        <v>632194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0</v>
      </c>
      <c r="AL21" s="20">
        <v>0</v>
      </c>
      <c r="AM21" s="20">
        <f t="shared" si="68"/>
      </c>
      <c r="AN21" s="20">
        <f t="shared" si="69"/>
      </c>
      <c r="AO21" s="19">
        <v>10</v>
      </c>
      <c r="AP21" s="20">
        <v>7569.59</v>
      </c>
      <c r="AQ21" s="19">
        <v>262</v>
      </c>
      <c r="AR21" s="20">
        <v>369432</v>
      </c>
      <c r="AS21" s="19">
        <v>2</v>
      </c>
      <c r="AT21" s="20">
        <v>1.26</v>
      </c>
      <c r="AU21" s="20">
        <f t="shared" si="11"/>
      </c>
      <c r="AV21" s="20">
        <f t="shared" si="11"/>
      </c>
      <c r="AW21" s="19">
        <v>8</v>
      </c>
      <c r="AX21" s="20">
        <v>5.02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256</v>
      </c>
      <c r="N22" s="20">
        <v>758111.9</v>
      </c>
      <c r="O22" s="20">
        <f t="shared" si="3"/>
      </c>
      <c r="P22" s="20">
        <f t="shared" si="3"/>
      </c>
      <c r="Q22" s="19">
        <v>7164</v>
      </c>
      <c r="R22" s="20">
        <v>5241607.52</v>
      </c>
      <c r="S22" s="19">
        <v>0</v>
      </c>
      <c r="T22" s="20">
        <v>0</v>
      </c>
      <c r="U22" s="19">
        <v>0</v>
      </c>
      <c r="V22" s="20">
        <v>0</v>
      </c>
      <c r="W22" s="20">
        <f t="shared" si="66"/>
      </c>
      <c r="X22" s="20">
        <f t="shared" si="67"/>
      </c>
      <c r="Y22" s="19">
        <v>184</v>
      </c>
      <c r="Z22" s="20">
        <v>99180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11</v>
      </c>
      <c r="V23" s="20">
        <v>14254.87</v>
      </c>
      <c r="W23" s="20">
        <f>U23*100/S23</f>
      </c>
      <c r="X23" s="20">
        <f>V23*100/T23</f>
      </c>
      <c r="Y23" s="19">
        <v>33</v>
      </c>
      <c r="Z23" s="20">
        <v>36349.65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0</v>
      </c>
      <c r="L24" s="20">
        <v>0</v>
      </c>
      <c r="M24" s="19">
        <v>3</v>
      </c>
      <c r="N24" s="20">
        <v>28061.88</v>
      </c>
      <c r="O24" s="20">
        <f t="shared" si="3"/>
      </c>
      <c r="P24" s="20">
        <f t="shared" si="3"/>
      </c>
      <c r="Q24" s="19">
        <v>67</v>
      </c>
      <c r="R24" s="20">
        <v>362408.95</v>
      </c>
      <c r="S24" s="19">
        <v>0</v>
      </c>
      <c r="T24" s="20">
        <v>0</v>
      </c>
      <c r="U24" s="19">
        <v>9</v>
      </c>
      <c r="V24" s="20">
        <v>969245.96</v>
      </c>
      <c r="W24" s="20">
        <f t="shared" si="66"/>
      </c>
      <c r="X24" s="20">
        <f t="shared" si="67"/>
      </c>
      <c r="Y24" s="19">
        <v>12</v>
      </c>
      <c r="Z24" s="20">
        <v>974897.01</v>
      </c>
      <c r="AA24" s="19">
        <v>0</v>
      </c>
      <c r="AB24" s="20">
        <v>0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0</v>
      </c>
      <c r="AR24" s="20">
        <v>0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34329</v>
      </c>
      <c r="L25" s="20">
        <v>18131540</v>
      </c>
      <c r="M25" s="19">
        <v>3143</v>
      </c>
      <c r="N25" s="20">
        <v>727916.98</v>
      </c>
      <c r="O25" s="20">
        <f t="shared" si="3"/>
      </c>
      <c r="P25" s="20">
        <f t="shared" si="3"/>
      </c>
      <c r="Q25" s="19">
        <v>41616</v>
      </c>
      <c r="R25" s="20">
        <v>23036511.08</v>
      </c>
      <c r="S25" s="19">
        <v>16485</v>
      </c>
      <c r="T25" s="20">
        <v>8595792</v>
      </c>
      <c r="U25" s="19">
        <v>339</v>
      </c>
      <c r="V25" s="20">
        <v>237347.77</v>
      </c>
      <c r="W25" s="20">
        <f t="shared" si="66"/>
      </c>
      <c r="X25" s="20">
        <f t="shared" si="67"/>
      </c>
      <c r="Y25" s="19">
        <v>4432</v>
      </c>
      <c r="Z25" s="20">
        <v>2303776.06</v>
      </c>
      <c r="AA25" s="19">
        <v>713</v>
      </c>
      <c r="AB25" s="20">
        <v>231253</v>
      </c>
      <c r="AC25" s="19">
        <v>111</v>
      </c>
      <c r="AD25" s="20">
        <v>14522.26</v>
      </c>
      <c r="AE25" s="20">
        <f t="shared" si="7"/>
      </c>
      <c r="AF25" s="20">
        <f t="shared" si="7"/>
      </c>
      <c r="AG25" s="19">
        <v>1027</v>
      </c>
      <c r="AH25" s="20">
        <v>404304.8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0</v>
      </c>
      <c r="AP25" s="20">
        <v>0</v>
      </c>
      <c r="AQ25" s="19">
        <v>470</v>
      </c>
      <c r="AR25" s="20">
        <v>184679</v>
      </c>
      <c r="AS25" s="19">
        <v>287</v>
      </c>
      <c r="AT25" s="20">
        <v>101451.74</v>
      </c>
      <c r="AU25" s="20">
        <f t="shared" si="11"/>
      </c>
      <c r="AV25" s="20">
        <f t="shared" si="11"/>
      </c>
      <c r="AW25" s="19">
        <v>2122</v>
      </c>
      <c r="AX25" s="20">
        <v>1012312.72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62729</v>
      </c>
      <c r="L26" s="20">
        <v>62449689</v>
      </c>
      <c r="M26" s="19">
        <v>4308</v>
      </c>
      <c r="N26" s="20">
        <v>3526572.32</v>
      </c>
      <c r="O26" s="20">
        <f t="shared" si="3"/>
      </c>
      <c r="P26" s="20">
        <f t="shared" si="3"/>
      </c>
      <c r="Q26" s="19">
        <v>174870</v>
      </c>
      <c r="R26" s="20">
        <v>195755979.94</v>
      </c>
      <c r="S26" s="19">
        <v>34403</v>
      </c>
      <c r="T26" s="20">
        <v>37317417</v>
      </c>
      <c r="U26" s="19">
        <v>4716</v>
      </c>
      <c r="V26" s="20">
        <v>2192241.73</v>
      </c>
      <c r="W26" s="20">
        <f t="shared" si="66"/>
      </c>
      <c r="X26" s="20">
        <f t="shared" si="67"/>
      </c>
      <c r="Y26" s="19">
        <v>59782</v>
      </c>
      <c r="Z26" s="20">
        <v>62884477.01</v>
      </c>
      <c r="AA26" s="19">
        <v>1814</v>
      </c>
      <c r="AB26" s="20">
        <v>1721888</v>
      </c>
      <c r="AC26" s="19">
        <v>2190</v>
      </c>
      <c r="AD26" s="20">
        <v>666374.77</v>
      </c>
      <c r="AE26" s="20">
        <f t="shared" si="7"/>
      </c>
      <c r="AF26" s="20">
        <f t="shared" si="7"/>
      </c>
      <c r="AG26" s="19">
        <v>21714</v>
      </c>
      <c r="AH26" s="20">
        <v>25116470.28</v>
      </c>
      <c r="AI26" s="19">
        <v>0</v>
      </c>
      <c r="AJ26" s="20">
        <v>0</v>
      </c>
      <c r="AK26" s="19">
        <v>0</v>
      </c>
      <c r="AL26" s="20">
        <v>0</v>
      </c>
      <c r="AM26" s="20">
        <f t="shared" si="68"/>
      </c>
      <c r="AN26" s="20">
        <f t="shared" si="69"/>
      </c>
      <c r="AO26" s="19">
        <v>81</v>
      </c>
      <c r="AP26" s="20">
        <v>124856.4</v>
      </c>
      <c r="AQ26" s="19">
        <v>413</v>
      </c>
      <c r="AR26" s="20">
        <v>299415</v>
      </c>
      <c r="AS26" s="19">
        <v>154</v>
      </c>
      <c r="AT26" s="20">
        <v>33733.86</v>
      </c>
      <c r="AU26" s="20">
        <f t="shared" si="11"/>
      </c>
      <c r="AV26" s="20">
        <f t="shared" si="11"/>
      </c>
      <c r="AW26" s="19">
        <v>1821</v>
      </c>
      <c r="AX26" s="20">
        <v>328848.56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19540</v>
      </c>
      <c r="L27" s="20">
        <v>8977301</v>
      </c>
      <c r="M27" s="19">
        <v>24</v>
      </c>
      <c r="N27" s="20">
        <v>165552.06</v>
      </c>
      <c r="O27" s="20">
        <f t="shared" si="3"/>
      </c>
      <c r="P27" s="20">
        <f t="shared" si="3"/>
      </c>
      <c r="Q27" s="19">
        <v>112</v>
      </c>
      <c r="R27" s="20">
        <v>18732389.98</v>
      </c>
      <c r="S27" s="19">
        <v>8875</v>
      </c>
      <c r="T27" s="20">
        <v>4370834</v>
      </c>
      <c r="U27" s="19">
        <v>45</v>
      </c>
      <c r="V27" s="20">
        <v>28820.77</v>
      </c>
      <c r="W27" s="20">
        <f t="shared" si="66"/>
      </c>
      <c r="X27" s="20">
        <f t="shared" si="67"/>
      </c>
      <c r="Y27" s="19">
        <v>68</v>
      </c>
      <c r="Z27" s="20">
        <v>187761.39</v>
      </c>
      <c r="AA27" s="19">
        <v>1039</v>
      </c>
      <c r="AB27" s="20">
        <v>374668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1494</v>
      </c>
      <c r="AR27" s="20">
        <v>556468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17149</v>
      </c>
      <c r="L28" s="20">
        <v>3109807</v>
      </c>
      <c r="M28" s="19">
        <v>5</v>
      </c>
      <c r="N28" s="20">
        <v>2859.01</v>
      </c>
      <c r="O28" s="20">
        <f t="shared" si="3"/>
      </c>
      <c r="P28" s="20">
        <f t="shared" si="3"/>
      </c>
      <c r="Q28" s="19">
        <v>63</v>
      </c>
      <c r="R28" s="20">
        <v>324001.83</v>
      </c>
      <c r="S28" s="19">
        <v>5890</v>
      </c>
      <c r="T28" s="20">
        <v>1095225</v>
      </c>
      <c r="U28" s="19">
        <v>1</v>
      </c>
      <c r="V28" s="20">
        <v>0</v>
      </c>
      <c r="W28" s="20">
        <f t="shared" si="66"/>
      </c>
      <c r="X28" s="20">
        <f t="shared" si="67"/>
      </c>
      <c r="Y28" s="19">
        <v>8</v>
      </c>
      <c r="Z28" s="20">
        <v>36532.91</v>
      </c>
      <c r="AA28" s="19">
        <v>1206</v>
      </c>
      <c r="AB28" s="20">
        <v>218042</v>
      </c>
      <c r="AC28" s="19">
        <v>1</v>
      </c>
      <c r="AD28" s="20">
        <v>9.32</v>
      </c>
      <c r="AE28" s="20">
        <f t="shared" si="7"/>
      </c>
      <c r="AF28" s="20">
        <f t="shared" si="7"/>
      </c>
      <c r="AG28" s="19">
        <v>148</v>
      </c>
      <c r="AH28" s="20">
        <v>2961.56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1348</v>
      </c>
      <c r="AR28" s="20">
        <v>259778</v>
      </c>
      <c r="AS28" s="19">
        <v>84</v>
      </c>
      <c r="AT28" s="20">
        <v>78264</v>
      </c>
      <c r="AU28" s="20">
        <f t="shared" si="11"/>
      </c>
      <c r="AV28" s="20">
        <f t="shared" si="11"/>
      </c>
      <c r="AW28" s="19">
        <v>1912</v>
      </c>
      <c r="AX28" s="20">
        <v>1212202.16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43923</v>
      </c>
      <c r="L29" s="20">
        <v>4391730</v>
      </c>
      <c r="M29" s="19">
        <v>1189</v>
      </c>
      <c r="N29" s="20">
        <v>359043.95</v>
      </c>
      <c r="O29" s="20">
        <f t="shared" si="3"/>
      </c>
      <c r="P29" s="20">
        <f t="shared" si="3"/>
      </c>
      <c r="Q29" s="19">
        <v>16467</v>
      </c>
      <c r="R29" s="20">
        <v>2263726.76</v>
      </c>
      <c r="S29" s="19">
        <v>7231</v>
      </c>
      <c r="T29" s="20">
        <v>723287</v>
      </c>
      <c r="U29" s="19">
        <v>36340</v>
      </c>
      <c r="V29" s="20">
        <v>1921389.15</v>
      </c>
      <c r="W29" s="20">
        <f t="shared" si="66"/>
      </c>
      <c r="X29" s="20">
        <f t="shared" si="67"/>
      </c>
      <c r="Y29" s="19">
        <v>190314</v>
      </c>
      <c r="Z29" s="20">
        <v>6636806.84</v>
      </c>
      <c r="AA29" s="19">
        <v>542</v>
      </c>
      <c r="AB29" s="20">
        <v>54227</v>
      </c>
      <c r="AC29" s="19">
        <v>0</v>
      </c>
      <c r="AD29" s="20">
        <v>0</v>
      </c>
      <c r="AE29" s="20">
        <f t="shared" si="7"/>
      </c>
      <c r="AF29" s="20">
        <f t="shared" si="7"/>
      </c>
      <c r="AG29" s="19">
        <v>0</v>
      </c>
      <c r="AH29" s="20">
        <v>0</v>
      </c>
      <c r="AI29" s="19">
        <v>0</v>
      </c>
      <c r="AJ29" s="20">
        <v>0</v>
      </c>
      <c r="AK29" s="19">
        <v>0</v>
      </c>
      <c r="AL29" s="20">
        <v>0</v>
      </c>
      <c r="AM29" s="20">
        <f t="shared" si="68"/>
      </c>
      <c r="AN29" s="20">
        <f t="shared" si="69"/>
      </c>
      <c r="AO29" s="19">
        <v>4</v>
      </c>
      <c r="AP29" s="20">
        <v>6142.13</v>
      </c>
      <c r="AQ29" s="19">
        <v>627</v>
      </c>
      <c r="AR29" s="20">
        <v>62766</v>
      </c>
      <c r="AS29" s="19">
        <v>12212</v>
      </c>
      <c r="AT29" s="20">
        <v>1992155.09</v>
      </c>
      <c r="AU29" s="20">
        <f t="shared" si="11"/>
      </c>
      <c r="AV29" s="20">
        <f t="shared" si="11"/>
      </c>
      <c r="AW29" s="19">
        <v>241966</v>
      </c>
      <c r="AX29" s="20">
        <v>13864251.24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49</v>
      </c>
      <c r="N30" s="20">
        <v>1769.13</v>
      </c>
      <c r="O30" s="20">
        <f>M30*100/K30</f>
      </c>
      <c r="P30" s="20">
        <f>N30*100/L30</f>
      </c>
      <c r="Q30" s="19">
        <v>49</v>
      </c>
      <c r="R30" s="20">
        <v>1733.06</v>
      </c>
      <c r="S30" s="19">
        <v>0</v>
      </c>
      <c r="T30" s="20">
        <v>0</v>
      </c>
      <c r="U30" s="19">
        <v>28</v>
      </c>
      <c r="V30" s="20">
        <v>14137.25</v>
      </c>
      <c r="W30" s="20">
        <f>U30*100/S30</f>
      </c>
      <c r="X30" s="20">
        <f>V30*100/T30</f>
      </c>
      <c r="Y30" s="19">
        <v>28</v>
      </c>
      <c r="Z30" s="20">
        <v>14137.25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4734745</v>
      </c>
      <c r="L31" s="16">
        <v>976103769</v>
      </c>
      <c r="M31" s="15">
        <v>716390</v>
      </c>
      <c r="N31" s="16">
        <v>184822773.91</v>
      </c>
      <c r="O31" s="16">
        <f t="shared" si="3"/>
      </c>
      <c r="P31" s="16">
        <f t="shared" si="3"/>
      </c>
      <c r="Q31" s="15">
        <v>4561986</v>
      </c>
      <c r="R31" s="16">
        <v>1266017604.72</v>
      </c>
      <c r="S31" s="15">
        <v>1173604</v>
      </c>
      <c r="T31" s="16">
        <v>433674470</v>
      </c>
      <c r="U31" s="15">
        <v>201068</v>
      </c>
      <c r="V31" s="16">
        <v>196436331.67</v>
      </c>
      <c r="W31" s="16">
        <f t="shared" si="5"/>
      </c>
      <c r="X31" s="16">
        <f t="shared" si="5"/>
      </c>
      <c r="Y31" s="15">
        <v>882170</v>
      </c>
      <c r="Z31" s="16">
        <v>661255479.11</v>
      </c>
      <c r="AA31" s="15">
        <v>948827</v>
      </c>
      <c r="AB31" s="16">
        <v>140973922</v>
      </c>
      <c r="AC31" s="15">
        <v>334352</v>
      </c>
      <c r="AD31" s="16">
        <v>32404936.91</v>
      </c>
      <c r="AE31" s="16">
        <f t="shared" si="7"/>
      </c>
      <c r="AF31" s="16">
        <f t="shared" si="7"/>
      </c>
      <c r="AG31" s="15">
        <v>1675933</v>
      </c>
      <c r="AH31" s="16">
        <v>232644448.94</v>
      </c>
      <c r="AI31" s="15">
        <v>2498</v>
      </c>
      <c r="AJ31" s="16">
        <v>1218339</v>
      </c>
      <c r="AK31" s="15">
        <v>2</v>
      </c>
      <c r="AL31" s="16">
        <v>380.38</v>
      </c>
      <c r="AM31" s="16">
        <f t="shared" si="9"/>
      </c>
      <c r="AN31" s="16">
        <f t="shared" si="9"/>
      </c>
      <c r="AO31" s="15">
        <v>3666</v>
      </c>
      <c r="AP31" s="16">
        <v>1451081.15</v>
      </c>
      <c r="AQ31" s="15">
        <v>844471</v>
      </c>
      <c r="AR31" s="16">
        <v>110558801</v>
      </c>
      <c r="AS31" s="15">
        <v>94029</v>
      </c>
      <c r="AT31" s="16">
        <v>13690338.86</v>
      </c>
      <c r="AU31" s="16">
        <f t="shared" si="11"/>
      </c>
      <c r="AV31" s="16">
        <f t="shared" si="11"/>
      </c>
      <c r="AW31" s="15">
        <v>1683143</v>
      </c>
      <c r="AX31" s="16">
        <v>100129598.65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544530</v>
      </c>
      <c r="L32" s="20">
        <v>112251905</v>
      </c>
      <c r="M32" s="19">
        <v>555992</v>
      </c>
      <c r="N32" s="20">
        <v>76273891.12</v>
      </c>
      <c r="O32" s="20">
        <f t="shared" si="3"/>
      </c>
      <c r="P32" s="20">
        <f t="shared" si="3"/>
      </c>
      <c r="Q32" s="19">
        <v>3173865</v>
      </c>
      <c r="R32" s="20">
        <v>409232407.38</v>
      </c>
      <c r="S32" s="19">
        <v>134974</v>
      </c>
      <c r="T32" s="20">
        <v>49872565</v>
      </c>
      <c r="U32" s="19">
        <v>106885</v>
      </c>
      <c r="V32" s="20">
        <v>15372872.95</v>
      </c>
      <c r="W32" s="20">
        <f t="shared" si="5"/>
      </c>
      <c r="X32" s="20">
        <f t="shared" si="5"/>
      </c>
      <c r="Y32" s="19">
        <v>561317</v>
      </c>
      <c r="Z32" s="20">
        <v>81307736.68</v>
      </c>
      <c r="AA32" s="19">
        <v>109106</v>
      </c>
      <c r="AB32" s="20">
        <v>16212015</v>
      </c>
      <c r="AC32" s="19">
        <v>159984</v>
      </c>
      <c r="AD32" s="20">
        <v>14900100.22</v>
      </c>
      <c r="AE32" s="20">
        <f t="shared" si="7"/>
      </c>
      <c r="AF32" s="20">
        <f t="shared" si="7"/>
      </c>
      <c r="AG32" s="19">
        <v>863858</v>
      </c>
      <c r="AH32" s="20">
        <v>117247881.76</v>
      </c>
      <c r="AI32" s="19">
        <v>288</v>
      </c>
      <c r="AJ32" s="20">
        <v>140108</v>
      </c>
      <c r="AK32" s="19">
        <v>0</v>
      </c>
      <c r="AL32" s="20">
        <v>0</v>
      </c>
      <c r="AM32" s="20">
        <f t="shared" si="9"/>
      </c>
      <c r="AN32" s="20">
        <f t="shared" si="9"/>
      </c>
      <c r="AO32" s="19">
        <v>0</v>
      </c>
      <c r="AP32" s="20">
        <v>0</v>
      </c>
      <c r="AQ32" s="19">
        <v>97125</v>
      </c>
      <c r="AR32" s="20">
        <v>12714254</v>
      </c>
      <c r="AS32" s="19">
        <v>174421</v>
      </c>
      <c r="AT32" s="20">
        <v>22272175</v>
      </c>
      <c r="AU32" s="20">
        <f t="shared" si="11"/>
      </c>
      <c r="AV32" s="20">
        <f t="shared" si="11"/>
      </c>
      <c r="AW32" s="19">
        <v>1514547</v>
      </c>
      <c r="AX32" s="20">
        <v>65189282.24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137171</v>
      </c>
      <c r="N33" s="20">
        <v>7500506.42</v>
      </c>
      <c r="O33" s="20">
        <f>M33*100/K33</f>
      </c>
      <c r="P33" s="20">
        <f>N33*100/L33</f>
      </c>
      <c r="Q33" s="19">
        <v>598312</v>
      </c>
      <c r="R33" s="20">
        <v>32788889.5</v>
      </c>
      <c r="S33" s="19">
        <v>0</v>
      </c>
      <c r="T33" s="20">
        <v>0</v>
      </c>
      <c r="U33" s="19">
        <v>54628</v>
      </c>
      <c r="V33" s="20">
        <v>1681295.72</v>
      </c>
      <c r="W33" s="20">
        <f>U33*100/S33</f>
      </c>
      <c r="X33" s="20">
        <f>V33*100/T33</f>
      </c>
      <c r="Y33" s="19">
        <v>214414</v>
      </c>
      <c r="Z33" s="20">
        <v>4999858.15</v>
      </c>
      <c r="AA33" s="19">
        <v>0</v>
      </c>
      <c r="AB33" s="20">
        <v>0</v>
      </c>
      <c r="AC33" s="19">
        <v>81987</v>
      </c>
      <c r="AD33" s="20">
        <v>4331094.31</v>
      </c>
      <c r="AE33" s="20">
        <f>AC33*100/AA33</f>
      </c>
      <c r="AF33" s="20">
        <f>AD33*100/AB33</f>
      </c>
      <c r="AG33" s="19">
        <v>261469</v>
      </c>
      <c r="AH33" s="20">
        <v>15447122.04</v>
      </c>
      <c r="AI33" s="19">
        <v>0</v>
      </c>
      <c r="AJ33" s="20">
        <v>0</v>
      </c>
      <c r="AK33" s="19">
        <v>5</v>
      </c>
      <c r="AL33" s="20">
        <v>232.46</v>
      </c>
      <c r="AM33" s="20">
        <f>AK33*100/AI33</f>
      </c>
      <c r="AN33" s="20">
        <f>AL33*100/AJ33</f>
      </c>
      <c r="AO33" s="19">
        <v>5</v>
      </c>
      <c r="AP33" s="20">
        <v>465.34</v>
      </c>
      <c r="AQ33" s="19">
        <v>0</v>
      </c>
      <c r="AR33" s="20">
        <v>0</v>
      </c>
      <c r="AS33" s="19">
        <v>42815</v>
      </c>
      <c r="AT33" s="20">
        <v>3243435.02</v>
      </c>
      <c r="AU33" s="20">
        <f>AS33*100/AQ33</f>
      </c>
      <c r="AV33" s="20">
        <f>AT33*100/AR33</f>
      </c>
      <c r="AW33" s="19">
        <v>431207</v>
      </c>
      <c r="AX33" s="20">
        <v>10939697.02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17308</v>
      </c>
      <c r="L35" s="20">
        <v>10078419</v>
      </c>
      <c r="M35" s="19">
        <v>1360</v>
      </c>
      <c r="N35" s="20">
        <v>9735795.67</v>
      </c>
      <c r="O35" s="20">
        <f t="shared" si="3"/>
      </c>
      <c r="P35" s="20">
        <f t="shared" si="3"/>
      </c>
      <c r="Q35" s="19">
        <v>6476</v>
      </c>
      <c r="R35" s="20">
        <v>75903718.27</v>
      </c>
      <c r="S35" s="19">
        <v>6686</v>
      </c>
      <c r="T35" s="20">
        <v>4003261</v>
      </c>
      <c r="U35" s="19">
        <v>12456</v>
      </c>
      <c r="V35" s="20">
        <v>3075511.5</v>
      </c>
      <c r="W35" s="20">
        <f t="shared" si="5"/>
      </c>
      <c r="X35" s="20">
        <f t="shared" si="5"/>
      </c>
      <c r="Y35" s="19">
        <v>22450</v>
      </c>
      <c r="Z35" s="20">
        <v>6607954.23</v>
      </c>
      <c r="AA35" s="19">
        <v>613</v>
      </c>
      <c r="AB35" s="20">
        <v>228900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0</v>
      </c>
      <c r="AL35" s="20">
        <v>0</v>
      </c>
      <c r="AM35" s="20">
        <f t="shared" si="9"/>
      </c>
      <c r="AN35" s="20">
        <f t="shared" si="9"/>
      </c>
      <c r="AO35" s="19">
        <v>0</v>
      </c>
      <c r="AP35" s="20">
        <v>0</v>
      </c>
      <c r="AQ35" s="19">
        <v>263</v>
      </c>
      <c r="AR35" s="20">
        <v>52068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21070</v>
      </c>
      <c r="L36" s="20">
        <v>30233979</v>
      </c>
      <c r="M36" s="19">
        <v>1241</v>
      </c>
      <c r="N36" s="20">
        <v>1306210.58</v>
      </c>
      <c r="O36" s="20">
        <f t="shared" si="3"/>
      </c>
      <c r="P36" s="20">
        <f t="shared" si="3"/>
      </c>
      <c r="Q36" s="19">
        <v>6484</v>
      </c>
      <c r="R36" s="20">
        <v>15751438.6</v>
      </c>
      <c r="S36" s="19">
        <v>10378</v>
      </c>
      <c r="T36" s="20">
        <v>15060271</v>
      </c>
      <c r="U36" s="19">
        <v>400</v>
      </c>
      <c r="V36" s="20">
        <v>608511.15</v>
      </c>
      <c r="W36" s="20">
        <f t="shared" si="5"/>
      </c>
      <c r="X36" s="20">
        <f t="shared" si="5"/>
      </c>
      <c r="Y36" s="19">
        <v>1785</v>
      </c>
      <c r="Z36" s="20">
        <v>3392664.96</v>
      </c>
      <c r="AA36" s="19">
        <v>550</v>
      </c>
      <c r="AB36" s="20">
        <v>315598</v>
      </c>
      <c r="AC36" s="19">
        <v>10</v>
      </c>
      <c r="AD36" s="20">
        <v>7730.79</v>
      </c>
      <c r="AE36" s="20">
        <f t="shared" si="7"/>
      </c>
      <c r="AF36" s="20">
        <f t="shared" si="7"/>
      </c>
      <c r="AG36" s="19">
        <v>73</v>
      </c>
      <c r="AH36" s="20">
        <v>102670.83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251</v>
      </c>
      <c r="AR36" s="20">
        <v>70056</v>
      </c>
      <c r="AS36" s="19">
        <v>106</v>
      </c>
      <c r="AT36" s="20">
        <v>58185.1</v>
      </c>
      <c r="AU36" s="20">
        <f t="shared" si="11"/>
      </c>
      <c r="AV36" s="20">
        <f t="shared" si="11"/>
      </c>
      <c r="AW36" s="19">
        <v>825</v>
      </c>
      <c r="AX36" s="20">
        <v>309740.84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27603</v>
      </c>
      <c r="L37" s="20">
        <v>67044370</v>
      </c>
      <c r="M37" s="19">
        <v>22528</v>
      </c>
      <c r="N37" s="20">
        <v>38299977.68</v>
      </c>
      <c r="O37" s="20">
        <f t="shared" si="3"/>
      </c>
      <c r="P37" s="20">
        <f t="shared" si="3"/>
      </c>
      <c r="Q37" s="19">
        <v>252664</v>
      </c>
      <c r="R37" s="20">
        <v>535772250.68</v>
      </c>
      <c r="S37" s="19">
        <v>13715</v>
      </c>
      <c r="T37" s="20">
        <v>33512156</v>
      </c>
      <c r="U37" s="19">
        <v>6033</v>
      </c>
      <c r="V37" s="20">
        <v>23659750.27</v>
      </c>
      <c r="W37" s="20">
        <f t="shared" si="5"/>
      </c>
      <c r="X37" s="20">
        <f t="shared" si="5"/>
      </c>
      <c r="Y37" s="19">
        <v>91984</v>
      </c>
      <c r="Z37" s="20">
        <v>332183927.15</v>
      </c>
      <c r="AA37" s="19">
        <v>666</v>
      </c>
      <c r="AB37" s="20">
        <v>819560</v>
      </c>
      <c r="AC37" s="19">
        <v>835</v>
      </c>
      <c r="AD37" s="20">
        <v>544308.78</v>
      </c>
      <c r="AE37" s="20">
        <f t="shared" si="7"/>
      </c>
      <c r="AF37" s="20">
        <f t="shared" si="7"/>
      </c>
      <c r="AG37" s="19">
        <v>4857</v>
      </c>
      <c r="AH37" s="20">
        <v>15109246.28</v>
      </c>
      <c r="AI37" s="19">
        <v>0</v>
      </c>
      <c r="AJ37" s="20">
        <v>0</v>
      </c>
      <c r="AK37" s="19">
        <v>1</v>
      </c>
      <c r="AL37" s="20">
        <v>461.24</v>
      </c>
      <c r="AM37" s="20">
        <f t="shared" si="9"/>
      </c>
      <c r="AN37" s="20">
        <f t="shared" si="9"/>
      </c>
      <c r="AO37" s="19">
        <v>69</v>
      </c>
      <c r="AP37" s="20">
        <v>184744.59</v>
      </c>
      <c r="AQ37" s="19">
        <v>266</v>
      </c>
      <c r="AR37" s="20">
        <v>166301</v>
      </c>
      <c r="AS37" s="19">
        <v>373</v>
      </c>
      <c r="AT37" s="20">
        <v>331420.19</v>
      </c>
      <c r="AU37" s="20">
        <f t="shared" si="11"/>
      </c>
      <c r="AV37" s="20">
        <f t="shared" si="11"/>
      </c>
      <c r="AW37" s="19">
        <v>5666</v>
      </c>
      <c r="AX37" s="20">
        <v>4190634.85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155705</v>
      </c>
      <c r="L38" s="20">
        <v>79216119</v>
      </c>
      <c r="M38" s="19">
        <v>101761</v>
      </c>
      <c r="N38" s="20">
        <v>30835820.56</v>
      </c>
      <c r="O38" s="20">
        <f t="shared" si="3"/>
      </c>
      <c r="P38" s="20">
        <f t="shared" si="3"/>
      </c>
      <c r="Q38" s="19">
        <v>528325</v>
      </c>
      <c r="R38" s="20">
        <v>144129915.05</v>
      </c>
      <c r="S38" s="19">
        <v>79463</v>
      </c>
      <c r="T38" s="20">
        <v>40541803</v>
      </c>
      <c r="U38" s="19">
        <v>106186</v>
      </c>
      <c r="V38" s="20">
        <v>59104113.83</v>
      </c>
      <c r="W38" s="20">
        <f t="shared" si="5"/>
      </c>
      <c r="X38" s="20">
        <f t="shared" si="5"/>
      </c>
      <c r="Y38" s="19">
        <v>619149</v>
      </c>
      <c r="Z38" s="20">
        <v>329294230.93</v>
      </c>
      <c r="AA38" s="19">
        <v>1818</v>
      </c>
      <c r="AB38" s="20">
        <v>767683</v>
      </c>
      <c r="AC38" s="19">
        <v>143450</v>
      </c>
      <c r="AD38" s="20">
        <v>17689676.57</v>
      </c>
      <c r="AE38" s="20">
        <f t="shared" si="7"/>
      </c>
      <c r="AF38" s="20">
        <f t="shared" si="7"/>
      </c>
      <c r="AG38" s="19">
        <v>294462</v>
      </c>
      <c r="AH38" s="20">
        <v>38288859.26</v>
      </c>
      <c r="AI38" s="19">
        <v>0</v>
      </c>
      <c r="AJ38" s="20">
        <v>0</v>
      </c>
      <c r="AK38" s="19">
        <v>48</v>
      </c>
      <c r="AL38" s="20">
        <v>16013.35</v>
      </c>
      <c r="AM38" s="20">
        <f t="shared" si="9"/>
      </c>
      <c r="AN38" s="20">
        <f t="shared" si="9"/>
      </c>
      <c r="AO38" s="19">
        <v>164</v>
      </c>
      <c r="AP38" s="20">
        <v>44921.89</v>
      </c>
      <c r="AQ38" s="19">
        <v>589</v>
      </c>
      <c r="AR38" s="20">
        <v>210121</v>
      </c>
      <c r="AS38" s="19">
        <v>881</v>
      </c>
      <c r="AT38" s="20">
        <v>294140.31</v>
      </c>
      <c r="AU38" s="20">
        <f t="shared" si="11"/>
      </c>
      <c r="AV38" s="20">
        <f t="shared" si="11"/>
      </c>
      <c r="AW38" s="19">
        <v>19427</v>
      </c>
      <c r="AX38" s="20">
        <v>1887042.02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155367</v>
      </c>
      <c r="L39" s="20">
        <v>125126413</v>
      </c>
      <c r="M39" s="19">
        <v>225586</v>
      </c>
      <c r="N39" s="20">
        <v>384747573.61</v>
      </c>
      <c r="O39" s="20">
        <f t="shared" si="3"/>
      </c>
      <c r="P39" s="20">
        <f t="shared" si="3"/>
      </c>
      <c r="Q39" s="19">
        <v>804282</v>
      </c>
      <c r="R39" s="20">
        <v>2206855473.4</v>
      </c>
      <c r="S39" s="19">
        <v>88680</v>
      </c>
      <c r="T39" s="20">
        <v>69314941</v>
      </c>
      <c r="U39" s="19">
        <v>1124988</v>
      </c>
      <c r="V39" s="20">
        <v>347465326.29</v>
      </c>
      <c r="W39" s="20">
        <f t="shared" si="5"/>
      </c>
      <c r="X39" s="20">
        <f t="shared" si="5"/>
      </c>
      <c r="Y39" s="19">
        <v>4106237</v>
      </c>
      <c r="Z39" s="20">
        <v>1096653253.7</v>
      </c>
      <c r="AA39" s="19">
        <v>1522</v>
      </c>
      <c r="AB39" s="20">
        <v>807187</v>
      </c>
      <c r="AC39" s="19">
        <v>584</v>
      </c>
      <c r="AD39" s="20">
        <v>219689.46</v>
      </c>
      <c r="AE39" s="20">
        <f t="shared" si="7"/>
      </c>
      <c r="AF39" s="20">
        <f t="shared" si="7"/>
      </c>
      <c r="AG39" s="19">
        <v>2793</v>
      </c>
      <c r="AH39" s="20">
        <v>2329552.28</v>
      </c>
      <c r="AI39" s="19">
        <v>0</v>
      </c>
      <c r="AJ39" s="20">
        <v>0</v>
      </c>
      <c r="AK39" s="19">
        <v>599</v>
      </c>
      <c r="AL39" s="20">
        <v>478730.07</v>
      </c>
      <c r="AM39" s="20">
        <f t="shared" si="9"/>
      </c>
      <c r="AN39" s="20">
        <f t="shared" si="9"/>
      </c>
      <c r="AO39" s="19">
        <v>2148</v>
      </c>
      <c r="AP39" s="20">
        <v>2098173.83</v>
      </c>
      <c r="AQ39" s="19">
        <v>638</v>
      </c>
      <c r="AR39" s="20">
        <v>272831</v>
      </c>
      <c r="AS39" s="19">
        <v>65703</v>
      </c>
      <c r="AT39" s="20">
        <v>12918993.92</v>
      </c>
      <c r="AU39" s="20">
        <f t="shared" si="11"/>
      </c>
      <c r="AV39" s="20">
        <f t="shared" si="11"/>
      </c>
      <c r="AW39" s="19">
        <v>228697</v>
      </c>
      <c r="AX39" s="20">
        <v>28908884.29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377053</v>
      </c>
      <c r="L40" s="20">
        <v>311699300</v>
      </c>
      <c r="M40" s="19">
        <v>352476</v>
      </c>
      <c r="N40" s="20">
        <v>464925378.1</v>
      </c>
      <c r="O40" s="20">
        <f t="shared" si="3"/>
      </c>
      <c r="P40" s="20">
        <f t="shared" si="3"/>
      </c>
      <c r="Q40" s="19">
        <v>1598231</v>
      </c>
      <c r="R40" s="20">
        <v>2978412796</v>
      </c>
      <c r="S40" s="19">
        <v>198922</v>
      </c>
      <c r="T40" s="20">
        <v>162432432</v>
      </c>
      <c r="U40" s="19">
        <v>1250063</v>
      </c>
      <c r="V40" s="20">
        <v>433913213.04</v>
      </c>
      <c r="W40" s="20">
        <f t="shared" si="5"/>
      </c>
      <c r="X40" s="20">
        <f t="shared" si="5"/>
      </c>
      <c r="Y40" s="19">
        <v>4841605</v>
      </c>
      <c r="Z40" s="20">
        <v>1768132030.97</v>
      </c>
      <c r="AA40" s="19">
        <v>5169</v>
      </c>
      <c r="AB40" s="20">
        <v>2938928</v>
      </c>
      <c r="AC40" s="19">
        <v>144879</v>
      </c>
      <c r="AD40" s="20">
        <v>18461405.6</v>
      </c>
      <c r="AE40" s="20">
        <f t="shared" si="7"/>
      </c>
      <c r="AF40" s="20">
        <f t="shared" si="7"/>
      </c>
      <c r="AG40" s="19">
        <v>302185</v>
      </c>
      <c r="AH40" s="20">
        <v>55830328.65</v>
      </c>
      <c r="AI40" s="19">
        <v>0</v>
      </c>
      <c r="AJ40" s="20">
        <v>0</v>
      </c>
      <c r="AK40" s="19">
        <v>648</v>
      </c>
      <c r="AL40" s="20">
        <v>495204.66</v>
      </c>
      <c r="AM40" s="20">
        <f t="shared" si="9"/>
      </c>
      <c r="AN40" s="20">
        <f t="shared" si="9"/>
      </c>
      <c r="AO40" s="19">
        <v>2381</v>
      </c>
      <c r="AP40" s="20">
        <v>2327840.31</v>
      </c>
      <c r="AQ40" s="19">
        <v>2007</v>
      </c>
      <c r="AR40" s="20">
        <v>771377</v>
      </c>
      <c r="AS40" s="19">
        <v>67063</v>
      </c>
      <c r="AT40" s="20">
        <v>13602739.52</v>
      </c>
      <c r="AU40" s="20">
        <f t="shared" si="11"/>
      </c>
      <c r="AV40" s="20">
        <f t="shared" si="11"/>
      </c>
      <c r="AW40" s="19">
        <v>254615</v>
      </c>
      <c r="AX40" s="20">
        <v>35296302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5111798</v>
      </c>
      <c r="L41" s="35">
        <v>1287803069</v>
      </c>
      <c r="M41" s="28">
        <v>1068866</v>
      </c>
      <c r="N41" s="35">
        <v>649748152.01</v>
      </c>
      <c r="O41" s="35">
        <f t="shared" si="3"/>
      </c>
      <c r="P41" s="35">
        <f t="shared" si="3"/>
      </c>
      <c r="Q41" s="28">
        <v>6160217</v>
      </c>
      <c r="R41" s="35">
        <v>4244430400.72</v>
      </c>
      <c r="S41" s="28">
        <v>1372526</v>
      </c>
      <c r="T41" s="35">
        <v>596106902</v>
      </c>
      <c r="U41" s="28">
        <v>1451131</v>
      </c>
      <c r="V41" s="35">
        <v>630349544.71</v>
      </c>
      <c r="W41" s="35">
        <f t="shared" si="5"/>
      </c>
      <c r="X41" s="35">
        <f t="shared" si="5"/>
      </c>
      <c r="Y41" s="28">
        <v>5723775</v>
      </c>
      <c r="Z41" s="35">
        <v>2429387510.08</v>
      </c>
      <c r="AA41" s="28">
        <v>953996</v>
      </c>
      <c r="AB41" s="35">
        <v>143912850</v>
      </c>
      <c r="AC41" s="28">
        <v>479231</v>
      </c>
      <c r="AD41" s="35">
        <v>50866342.51</v>
      </c>
      <c r="AE41" s="35">
        <f t="shared" si="7"/>
      </c>
      <c r="AF41" s="35">
        <f t="shared" si="7"/>
      </c>
      <c r="AG41" s="28">
        <v>1978118</v>
      </c>
      <c r="AH41" s="35">
        <v>288474777.59</v>
      </c>
      <c r="AI41" s="28">
        <v>2498</v>
      </c>
      <c r="AJ41" s="35">
        <v>1218339</v>
      </c>
      <c r="AK41" s="28">
        <v>650</v>
      </c>
      <c r="AL41" s="35">
        <v>495585.04</v>
      </c>
      <c r="AM41" s="35">
        <f t="shared" si="9"/>
      </c>
      <c r="AN41" s="35">
        <f t="shared" si="9"/>
      </c>
      <c r="AO41" s="28">
        <v>6047</v>
      </c>
      <c r="AP41" s="35">
        <v>3778921.46</v>
      </c>
      <c r="AQ41" s="28">
        <v>846478</v>
      </c>
      <c r="AR41" s="35">
        <v>111330178</v>
      </c>
      <c r="AS41" s="28">
        <v>161092</v>
      </c>
      <c r="AT41" s="35">
        <v>27293078.38</v>
      </c>
      <c r="AU41" s="35">
        <f t="shared" si="11"/>
      </c>
      <c r="AV41" s="35">
        <f t="shared" si="11"/>
      </c>
      <c r="AW41" s="28">
        <v>1937758</v>
      </c>
      <c r="AX41" s="35">
        <v>135425900.65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